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hsimpson\Desktop\"/>
    </mc:Choice>
  </mc:AlternateContent>
  <xr:revisionPtr revIDLastSave="0" documentId="13_ncr:1_{BF859921-BF55-4175-AA92-05255E8E6280}" xr6:coauthVersionLast="47" xr6:coauthVersionMax="47" xr10:uidLastSave="{00000000-0000-0000-0000-000000000000}"/>
  <bookViews>
    <workbookView xWindow="-165" yWindow="-165" windowWidth="24330" windowHeight="13230" xr2:uid="{435C49EB-CA67-4AAC-BAFB-2B49328FE7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/>
  <c r="G23" i="1"/>
  <c r="G22" i="1"/>
  <c r="G21" i="1"/>
  <c r="G20" i="1"/>
  <c r="G19" i="1"/>
  <c r="G18" i="1"/>
  <c r="G17" i="1"/>
  <c r="G16" i="1"/>
  <c r="G15" i="1"/>
  <c r="G10" i="1" l="1"/>
  <c r="G24" i="1"/>
  <c r="E30" i="1" s="1"/>
  <c r="E29" i="1" l="1"/>
  <c r="E32" i="1"/>
</calcChain>
</file>

<file path=xl/sharedStrings.xml><?xml version="1.0" encoding="utf-8"?>
<sst xmlns="http://schemas.openxmlformats.org/spreadsheetml/2006/main" count="31" uniqueCount="28">
  <si>
    <t>Team Category</t>
  </si>
  <si>
    <t xml:space="preserve">Number of teams </t>
  </si>
  <si>
    <t xml:space="preserve">Cost Per Team </t>
  </si>
  <si>
    <t xml:space="preserve">Total </t>
  </si>
  <si>
    <t>Youth – U5-U18</t>
  </si>
  <si>
    <t>Open Age – Step 6</t>
  </si>
  <si>
    <t>Open Age – Step 5</t>
  </si>
  <si>
    <t>Open Age – Step 4</t>
  </si>
  <si>
    <t>Open Age – Step 3</t>
  </si>
  <si>
    <t>Open Age – Step 2</t>
  </si>
  <si>
    <t>Open Age – Step 1</t>
  </si>
  <si>
    <t xml:space="preserve">AFFILIATION FEES 2022-23 </t>
  </si>
  <si>
    <t xml:space="preserve">AFFILIATION FEES 2023-24 </t>
  </si>
  <si>
    <t xml:space="preserve">Club Category </t>
  </si>
  <si>
    <t xml:space="preserve">Fee </t>
  </si>
  <si>
    <t>Youth (U7-U18)</t>
  </si>
  <si>
    <t>Open Age (U19+)</t>
  </si>
  <si>
    <t xml:space="preserve">Step 7 </t>
  </si>
  <si>
    <t xml:space="preserve">Step 1-6 </t>
  </si>
  <si>
    <t>Total number of teams (across all age groups, genders and formats)</t>
  </si>
  <si>
    <t xml:space="preserve">Total number of players registered for the club </t>
  </si>
  <si>
    <t xml:space="preserve">Price per player 2022-23 </t>
  </si>
  <si>
    <t>Price per player 2023-24</t>
  </si>
  <si>
    <t>Affiliation Fee - Saving/Increase 2023-24</t>
  </si>
  <si>
    <t>Open Age – Non NLS 
Includes Women's Tier 3-6 and Regional Feeder Teams (Step 7)</t>
  </si>
  <si>
    <t xml:space="preserve">AFFILIATION FEE CALCULATOR </t>
  </si>
  <si>
    <t>Disability/Futsal/Walking Football (Adult and Youth)</t>
  </si>
  <si>
    <t xml:space="preserve">Please only insert data into the shaded cells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</si>
</sst>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8" fontId="3" fillId="5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6" fillId="4" borderId="0" xfId="0" applyFont="1" applyFill="1"/>
    <xf numFmtId="0" fontId="0" fillId="4" borderId="0" xfId="0" applyFont="1" applyFill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 applyProtection="1">
      <alignment horizontal="center"/>
    </xf>
    <xf numFmtId="164" fontId="4" fillId="5" borderId="3" xfId="0" applyNumberFormat="1" applyFont="1" applyFill="1" applyBorder="1" applyAlignment="1" applyProtection="1">
      <alignment horizontal="center"/>
    </xf>
    <xf numFmtId="164" fontId="4" fillId="5" borderId="4" xfId="0" applyNumberFormat="1" applyFont="1" applyFill="1" applyBorder="1" applyAlignment="1" applyProtection="1">
      <alignment horizontal="center"/>
    </xf>
    <xf numFmtId="0" fontId="7" fillId="6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8" fontId="11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2</xdr:col>
      <xdr:colOff>2089150</xdr:colOff>
      <xdr:row>7</xdr:row>
      <xdr:rowOff>130175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D227A6-3808-436D-0142-AFA14ED465B6}"/>
            </a:ext>
          </a:extLst>
        </xdr:cNvPr>
        <xdr:cNvSpPr txBox="1"/>
      </xdr:nvSpPr>
      <xdr:spPr>
        <a:xfrm>
          <a:off x="19050" y="1123950"/>
          <a:ext cx="2403475" cy="606425"/>
        </a:xfrm>
        <a:prstGeom prst="rect">
          <a:avLst/>
        </a:prstGeom>
        <a:solidFill>
          <a:srgbClr val="FFFF66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>
              <a:solidFill>
                <a:srgbClr val="002060"/>
              </a:solidFill>
            </a:rPr>
            <a:t>Select</a:t>
          </a:r>
          <a:r>
            <a:rPr lang="en-GB" sz="1100" baseline="0">
              <a:solidFill>
                <a:srgbClr val="002060"/>
              </a:solidFill>
            </a:rPr>
            <a:t> from the drop down the category applicable to your highest team (either in age group or level) </a:t>
          </a:r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15875</xdr:colOff>
      <xdr:row>8</xdr:row>
      <xdr:rowOff>12699</xdr:rowOff>
    </xdr:from>
    <xdr:to>
      <xdr:col>2</xdr:col>
      <xdr:colOff>2085975</xdr:colOff>
      <xdr:row>10</xdr:row>
      <xdr:rowOff>38099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2B1C0D1-63E4-4686-9547-67B5AF081A0D}"/>
            </a:ext>
          </a:extLst>
        </xdr:cNvPr>
        <xdr:cNvSpPr txBox="1"/>
      </xdr:nvSpPr>
      <xdr:spPr>
        <a:xfrm>
          <a:off x="15875" y="1803399"/>
          <a:ext cx="2403475" cy="644525"/>
        </a:xfrm>
        <a:prstGeom prst="rect">
          <a:avLst/>
        </a:prstGeom>
        <a:solidFill>
          <a:srgbClr val="FFFF66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>
              <a:solidFill>
                <a:srgbClr val="002060"/>
              </a:solidFill>
            </a:rPr>
            <a:t>Insert</a:t>
          </a:r>
          <a:r>
            <a:rPr lang="en-GB" sz="1100" baseline="0">
              <a:solidFill>
                <a:srgbClr val="002060"/>
              </a:solidFill>
            </a:rPr>
            <a:t> the total number of teams at the club (i.e this should be the number of teams you intend to affiliate)</a:t>
          </a:r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82550</xdr:colOff>
      <xdr:row>14</xdr:row>
      <xdr:rowOff>0</xdr:rowOff>
    </xdr:from>
    <xdr:to>
      <xdr:col>2</xdr:col>
      <xdr:colOff>2076450</xdr:colOff>
      <xdr:row>23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07C088-8BCB-46A0-83BA-ED489FD75461}"/>
            </a:ext>
          </a:extLst>
        </xdr:cNvPr>
        <xdr:cNvSpPr txBox="1"/>
      </xdr:nvSpPr>
      <xdr:spPr>
        <a:xfrm>
          <a:off x="82550" y="3219450"/>
          <a:ext cx="2327275" cy="1924050"/>
        </a:xfrm>
        <a:prstGeom prst="rect">
          <a:avLst/>
        </a:prstGeom>
        <a:solidFill>
          <a:srgbClr val="FFFF66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rgbClr val="002060"/>
              </a:solidFill>
            </a:rPr>
            <a:t>Insert</a:t>
          </a:r>
          <a:r>
            <a:rPr lang="en-GB" sz="1100" baseline="0">
              <a:solidFill>
                <a:srgbClr val="002060"/>
              </a:solidFill>
            </a:rPr>
            <a:t> the total number of teams at the club across each of the categories.</a:t>
          </a:r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50800</xdr:colOff>
      <xdr:row>24</xdr:row>
      <xdr:rowOff>190499</xdr:rowOff>
    </xdr:from>
    <xdr:to>
      <xdr:col>2</xdr:col>
      <xdr:colOff>2057400</xdr:colOff>
      <xdr:row>27</xdr:row>
      <xdr:rowOff>161924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51C107-FCEC-4E20-A3D5-5794DAD3F624}"/>
            </a:ext>
          </a:extLst>
        </xdr:cNvPr>
        <xdr:cNvSpPr txBox="1"/>
      </xdr:nvSpPr>
      <xdr:spPr>
        <a:xfrm>
          <a:off x="50800" y="5505449"/>
          <a:ext cx="2339975" cy="542925"/>
        </a:xfrm>
        <a:prstGeom prst="rect">
          <a:avLst/>
        </a:prstGeom>
        <a:solidFill>
          <a:srgbClr val="FFFF66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rgbClr val="002060"/>
              </a:solidFill>
            </a:rPr>
            <a:t>Insert</a:t>
          </a:r>
          <a:r>
            <a:rPr lang="en-GB" sz="1100" baseline="0">
              <a:solidFill>
                <a:srgbClr val="002060"/>
              </a:solidFill>
            </a:rPr>
            <a:t> the total number of players registered at the club. </a:t>
          </a:r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2</xdr:col>
      <xdr:colOff>2095499</xdr:colOff>
      <xdr:row>6</xdr:row>
      <xdr:rowOff>52387</xdr:rowOff>
    </xdr:from>
    <xdr:to>
      <xdr:col>2</xdr:col>
      <xdr:colOff>2238373</xdr:colOff>
      <xdr:row>6</xdr:row>
      <xdr:rowOff>285752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88DA86D-DB64-21CD-1B38-72FA69BC303C}"/>
            </a:ext>
          </a:extLst>
        </xdr:cNvPr>
        <xdr:cNvSpPr/>
      </xdr:nvSpPr>
      <xdr:spPr>
        <a:xfrm rot="5400000">
          <a:off x="2383628" y="1393033"/>
          <a:ext cx="233365" cy="142874"/>
        </a:xfrm>
        <a:prstGeom prst="triangle">
          <a:avLst/>
        </a:prstGeom>
        <a:solidFill>
          <a:srgbClr val="FFFF00"/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2095499</xdr:colOff>
      <xdr:row>8</xdr:row>
      <xdr:rowOff>119063</xdr:rowOff>
    </xdr:from>
    <xdr:to>
      <xdr:col>2</xdr:col>
      <xdr:colOff>2238373</xdr:colOff>
      <xdr:row>8</xdr:row>
      <xdr:rowOff>352428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A45C9E0A-35CD-47F6-91C0-9F5FCB8A0011}"/>
            </a:ext>
          </a:extLst>
        </xdr:cNvPr>
        <xdr:cNvSpPr/>
      </xdr:nvSpPr>
      <xdr:spPr>
        <a:xfrm rot="5400000">
          <a:off x="2383628" y="1955009"/>
          <a:ext cx="233365" cy="142874"/>
        </a:xfrm>
        <a:prstGeom prst="triangle">
          <a:avLst/>
        </a:prstGeom>
        <a:solidFill>
          <a:srgbClr val="FFFF00"/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2085974</xdr:colOff>
      <xdr:row>17</xdr:row>
      <xdr:rowOff>52389</xdr:rowOff>
    </xdr:from>
    <xdr:to>
      <xdr:col>2</xdr:col>
      <xdr:colOff>2228848</xdr:colOff>
      <xdr:row>18</xdr:row>
      <xdr:rowOff>95254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700E74E1-893E-46D9-8BFB-A9692AC247B5}"/>
            </a:ext>
          </a:extLst>
        </xdr:cNvPr>
        <xdr:cNvSpPr/>
      </xdr:nvSpPr>
      <xdr:spPr>
        <a:xfrm rot="5400000">
          <a:off x="2374103" y="4079085"/>
          <a:ext cx="233365" cy="142874"/>
        </a:xfrm>
        <a:prstGeom prst="triangle">
          <a:avLst/>
        </a:prstGeom>
        <a:solidFill>
          <a:srgbClr val="FFFF00"/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2057399</xdr:colOff>
      <xdr:row>25</xdr:row>
      <xdr:rowOff>166690</xdr:rowOff>
    </xdr:from>
    <xdr:to>
      <xdr:col>2</xdr:col>
      <xdr:colOff>2200273</xdr:colOff>
      <xdr:row>27</xdr:row>
      <xdr:rowOff>19055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4E5679C3-EFCB-4687-BF48-16F60FF3B6B1}"/>
            </a:ext>
          </a:extLst>
        </xdr:cNvPr>
        <xdr:cNvSpPr/>
      </xdr:nvSpPr>
      <xdr:spPr>
        <a:xfrm rot="5400000">
          <a:off x="2345528" y="5717386"/>
          <a:ext cx="233365" cy="142874"/>
        </a:xfrm>
        <a:prstGeom prst="triangle">
          <a:avLst/>
        </a:prstGeom>
        <a:solidFill>
          <a:srgbClr val="FFFF00"/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3670300</xdr:colOff>
      <xdr:row>32</xdr:row>
      <xdr:rowOff>152399</xdr:rowOff>
    </xdr:from>
    <xdr:to>
      <xdr:col>5</xdr:col>
      <xdr:colOff>600075</xdr:colOff>
      <xdr:row>37</xdr:row>
      <xdr:rowOff>104775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0696FA-E962-41C6-BC43-CEA917885C8D}"/>
            </a:ext>
          </a:extLst>
        </xdr:cNvPr>
        <xdr:cNvSpPr txBox="1"/>
      </xdr:nvSpPr>
      <xdr:spPr>
        <a:xfrm>
          <a:off x="6242050" y="6991349"/>
          <a:ext cx="2339975" cy="904876"/>
        </a:xfrm>
        <a:prstGeom prst="rect">
          <a:avLst/>
        </a:prstGeom>
        <a:solidFill>
          <a:srgbClr val="FFFF66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rgbClr val="002060"/>
              </a:solidFill>
            </a:rPr>
            <a:t>If</a:t>
          </a:r>
          <a:r>
            <a:rPr lang="en-GB" sz="1100" baseline="0">
              <a:solidFill>
                <a:srgbClr val="002060"/>
              </a:solidFill>
            </a:rPr>
            <a:t> the increase in fees is above £20 (i.e you will pay £20 or more than you did last sesaon, you can apply to the Affiliation Support Fund) </a:t>
          </a:r>
          <a:endParaRPr lang="en-GB" sz="1100">
            <a:solidFill>
              <a:srgbClr val="002060"/>
            </a:solidFill>
          </a:endParaRPr>
        </a:p>
      </xdr:txBody>
    </xdr:sp>
    <xdr:clientData/>
  </xdr:twoCellAnchor>
  <xdr:twoCellAnchor>
    <xdr:from>
      <xdr:col>4</xdr:col>
      <xdr:colOff>564353</xdr:colOff>
      <xdr:row>32</xdr:row>
      <xdr:rowOff>2387</xdr:rowOff>
    </xdr:from>
    <xdr:to>
      <xdr:col>4</xdr:col>
      <xdr:colOff>797718</xdr:colOff>
      <xdr:row>32</xdr:row>
      <xdr:rowOff>145261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543BC78-6332-41C7-BB50-315E42370347}"/>
            </a:ext>
          </a:extLst>
        </xdr:cNvPr>
        <xdr:cNvSpPr/>
      </xdr:nvSpPr>
      <xdr:spPr>
        <a:xfrm>
          <a:off x="7250903" y="6841337"/>
          <a:ext cx="233365" cy="142874"/>
        </a:xfrm>
        <a:prstGeom prst="triangle">
          <a:avLst/>
        </a:prstGeom>
        <a:solidFill>
          <a:srgbClr val="FFFF00"/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B30CE-00CC-42DA-966E-D8F186416ADE}">
  <dimension ref="D1:P32"/>
  <sheetViews>
    <sheetView tabSelected="1" workbookViewId="0">
      <selection activeCell="H11" sqref="H11"/>
    </sheetView>
  </sheetViews>
  <sheetFormatPr defaultColWidth="9.140625" defaultRowHeight="15" x14ac:dyDescent="0.25"/>
  <cols>
    <col min="1" max="1" width="9.140625" style="3"/>
    <col min="2" max="2" width="5" style="3" customWidth="1"/>
    <col min="3" max="3" width="33.5703125" style="3" customWidth="1"/>
    <col min="4" max="4" width="61.7109375" style="3" bestFit="1" customWidth="1"/>
    <col min="5" max="5" width="19.42578125" style="33" customWidth="1"/>
    <col min="6" max="6" width="14.140625" style="3" bestFit="1" customWidth="1"/>
    <col min="7" max="7" width="14.140625" style="4" bestFit="1" customWidth="1"/>
    <col min="8" max="11" width="9.140625" style="3"/>
    <col min="12" max="12" width="14" style="3" bestFit="1" customWidth="1"/>
    <col min="13" max="16384" width="9.140625" style="3"/>
  </cols>
  <sheetData>
    <row r="1" spans="4:16" s="14" customFormat="1" ht="21.95" customHeight="1" x14ac:dyDescent="0.25">
      <c r="D1" s="23" t="s">
        <v>25</v>
      </c>
      <c r="E1" s="24"/>
      <c r="F1" s="24"/>
      <c r="G1" s="24"/>
      <c r="I1" s="15"/>
      <c r="J1" s="15"/>
      <c r="K1" s="15"/>
      <c r="L1" s="15"/>
      <c r="M1" s="15"/>
      <c r="N1" s="15"/>
      <c r="O1" s="15"/>
      <c r="P1" s="15"/>
    </row>
    <row r="2" spans="4:16" ht="10.5" customHeight="1" x14ac:dyDescent="0.25">
      <c r="I2" s="11"/>
      <c r="J2" s="11"/>
      <c r="K2" s="11"/>
      <c r="L2" s="11"/>
      <c r="M2" s="11"/>
      <c r="N2" s="11"/>
      <c r="O2" s="11"/>
      <c r="P2" s="11"/>
    </row>
    <row r="3" spans="4:16" s="14" customFormat="1" ht="18" customHeight="1" x14ac:dyDescent="0.25">
      <c r="D3" s="17" t="s">
        <v>27</v>
      </c>
      <c r="E3" s="18"/>
      <c r="F3" s="19"/>
      <c r="G3" s="20"/>
      <c r="I3" s="15"/>
      <c r="J3" s="15"/>
      <c r="K3" s="15"/>
      <c r="L3" s="15"/>
      <c r="M3" s="15"/>
      <c r="N3" s="15"/>
      <c r="O3" s="15"/>
      <c r="P3" s="15"/>
    </row>
    <row r="4" spans="4:16" ht="18.600000000000001" customHeight="1" x14ac:dyDescent="0.25">
      <c r="I4" s="11"/>
      <c r="J4" s="11"/>
      <c r="K4" s="11"/>
      <c r="L4" s="11"/>
      <c r="M4" s="11"/>
      <c r="N4" s="11"/>
      <c r="O4" s="11"/>
      <c r="P4" s="11"/>
    </row>
    <row r="5" spans="4:16" ht="18.75" x14ac:dyDescent="0.3">
      <c r="D5" s="32" t="s">
        <v>11</v>
      </c>
      <c r="E5" s="32"/>
      <c r="F5" s="32"/>
      <c r="G5" s="32"/>
      <c r="I5" s="11"/>
      <c r="J5" s="11"/>
      <c r="K5" s="10"/>
      <c r="L5" s="10" t="s">
        <v>15</v>
      </c>
      <c r="M5" s="10">
        <v>15</v>
      </c>
      <c r="N5" s="10"/>
      <c r="O5" s="10"/>
      <c r="P5" s="11"/>
    </row>
    <row r="6" spans="4:16" x14ac:dyDescent="0.25">
      <c r="D6" s="1" t="s">
        <v>13</v>
      </c>
      <c r="E6" s="25" t="s">
        <v>14</v>
      </c>
      <c r="F6" s="25"/>
      <c r="G6" s="25"/>
      <c r="I6" s="11"/>
      <c r="J6" s="11"/>
      <c r="K6" s="10"/>
      <c r="L6" s="10" t="s">
        <v>16</v>
      </c>
      <c r="M6" s="10">
        <v>35</v>
      </c>
      <c r="N6" s="10"/>
      <c r="O6" s="10"/>
      <c r="P6" s="11"/>
    </row>
    <row r="7" spans="4:16" ht="24.6" customHeight="1" x14ac:dyDescent="0.25">
      <c r="D7" s="16"/>
      <c r="E7" s="29" t="e">
        <f>VLOOKUP(D7,L5:M8,2,FALSE)</f>
        <v>#N/A</v>
      </c>
      <c r="F7" s="30"/>
      <c r="G7" s="31"/>
      <c r="I7" s="11"/>
      <c r="J7" s="11"/>
      <c r="K7" s="10"/>
      <c r="L7" s="10" t="s">
        <v>17</v>
      </c>
      <c r="M7" s="10">
        <v>45</v>
      </c>
      <c r="N7" s="10"/>
      <c r="O7" s="10"/>
      <c r="P7" s="11"/>
    </row>
    <row r="8" spans="4:16" x14ac:dyDescent="0.25">
      <c r="D8" s="1" t="s">
        <v>19</v>
      </c>
      <c r="E8" s="25" t="s">
        <v>14</v>
      </c>
      <c r="F8" s="25"/>
      <c r="G8" s="25"/>
      <c r="I8" s="11"/>
      <c r="J8" s="11"/>
      <c r="K8" s="10"/>
      <c r="L8" s="10" t="s">
        <v>18</v>
      </c>
      <c r="M8" s="10">
        <v>65</v>
      </c>
      <c r="N8" s="10"/>
      <c r="O8" s="10"/>
      <c r="P8" s="11"/>
    </row>
    <row r="9" spans="4:16" ht="33.950000000000003" customHeight="1" x14ac:dyDescent="0.25">
      <c r="D9" s="21"/>
      <c r="E9" s="26">
        <f>D9*5</f>
        <v>0</v>
      </c>
      <c r="F9" s="27"/>
      <c r="G9" s="28"/>
      <c r="I9" s="11"/>
      <c r="J9" s="11"/>
      <c r="K9" s="10"/>
      <c r="L9" s="10"/>
      <c r="M9" s="10"/>
      <c r="N9" s="10"/>
      <c r="O9" s="10"/>
    </row>
    <row r="10" spans="4:16" x14ac:dyDescent="0.25">
      <c r="F10" s="7" t="s">
        <v>3</v>
      </c>
      <c r="G10" s="38" t="e">
        <f>SUM(E7+E9)</f>
        <v>#N/A</v>
      </c>
      <c r="I10" s="11"/>
      <c r="J10" s="11"/>
      <c r="K10" s="11"/>
      <c r="L10" s="11"/>
    </row>
    <row r="11" spans="4:16" x14ac:dyDescent="0.25">
      <c r="G11" s="3"/>
      <c r="I11" s="11"/>
      <c r="J11" s="11"/>
      <c r="K11" s="11"/>
      <c r="L11" s="11"/>
    </row>
    <row r="12" spans="4:16" x14ac:dyDescent="0.25">
      <c r="G12" s="3"/>
      <c r="I12" s="11"/>
      <c r="J12" s="11"/>
      <c r="K12" s="11"/>
      <c r="L12" s="11"/>
    </row>
    <row r="13" spans="4:16" ht="18.75" x14ac:dyDescent="0.3">
      <c r="D13" s="39" t="s">
        <v>12</v>
      </c>
      <c r="E13" s="40"/>
      <c r="F13" s="40"/>
      <c r="G13" s="41"/>
      <c r="I13" s="11"/>
      <c r="J13" s="11"/>
      <c r="K13" s="11"/>
      <c r="L13" s="11"/>
    </row>
    <row r="14" spans="4:16" x14ac:dyDescent="0.25">
      <c r="D14" s="1" t="s">
        <v>0</v>
      </c>
      <c r="E14" s="13" t="s">
        <v>1</v>
      </c>
      <c r="F14" s="1" t="s">
        <v>2</v>
      </c>
      <c r="G14" s="2" t="s">
        <v>3</v>
      </c>
      <c r="I14" s="11"/>
      <c r="J14" s="11"/>
      <c r="K14" s="11"/>
      <c r="L14" s="11"/>
    </row>
    <row r="15" spans="4:16" x14ac:dyDescent="0.25">
      <c r="D15" s="5" t="s">
        <v>4</v>
      </c>
      <c r="E15" s="34"/>
      <c r="F15" s="6">
        <v>6</v>
      </c>
      <c r="G15" s="22">
        <f>E15*F15</f>
        <v>0</v>
      </c>
    </row>
    <row r="16" spans="4:16" ht="30" x14ac:dyDescent="0.25">
      <c r="D16" s="5" t="s">
        <v>24</v>
      </c>
      <c r="E16" s="34"/>
      <c r="F16" s="6">
        <v>25</v>
      </c>
      <c r="G16" s="22">
        <f t="shared" ref="G16:G23" si="0">E16*F16</f>
        <v>0</v>
      </c>
    </row>
    <row r="17" spans="4:8" x14ac:dyDescent="0.25">
      <c r="D17" s="5" t="s">
        <v>5</v>
      </c>
      <c r="E17" s="34"/>
      <c r="F17" s="6">
        <v>65</v>
      </c>
      <c r="G17" s="22">
        <f t="shared" si="0"/>
        <v>0</v>
      </c>
    </row>
    <row r="18" spans="4:8" x14ac:dyDescent="0.25">
      <c r="D18" s="5" t="s">
        <v>6</v>
      </c>
      <c r="E18" s="34"/>
      <c r="F18" s="6">
        <v>70</v>
      </c>
      <c r="G18" s="22">
        <f t="shared" si="0"/>
        <v>0</v>
      </c>
    </row>
    <row r="19" spans="4:8" x14ac:dyDescent="0.25">
      <c r="D19" s="5" t="s">
        <v>7</v>
      </c>
      <c r="E19" s="34"/>
      <c r="F19" s="6">
        <v>75</v>
      </c>
      <c r="G19" s="22">
        <f t="shared" si="0"/>
        <v>0</v>
      </c>
    </row>
    <row r="20" spans="4:8" x14ac:dyDescent="0.25">
      <c r="D20" s="5" t="s">
        <v>8</v>
      </c>
      <c r="E20" s="34"/>
      <c r="F20" s="6">
        <v>80</v>
      </c>
      <c r="G20" s="22">
        <f t="shared" si="0"/>
        <v>0</v>
      </c>
    </row>
    <row r="21" spans="4:8" x14ac:dyDescent="0.25">
      <c r="D21" s="5" t="s">
        <v>9</v>
      </c>
      <c r="E21" s="34"/>
      <c r="F21" s="6">
        <v>85</v>
      </c>
      <c r="G21" s="22">
        <f t="shared" si="0"/>
        <v>0</v>
      </c>
    </row>
    <row r="22" spans="4:8" x14ac:dyDescent="0.25">
      <c r="D22" s="5" t="s">
        <v>10</v>
      </c>
      <c r="E22" s="34"/>
      <c r="F22" s="6">
        <v>90</v>
      </c>
      <c r="G22" s="22">
        <f t="shared" si="0"/>
        <v>0</v>
      </c>
    </row>
    <row r="23" spans="4:8" x14ac:dyDescent="0.25">
      <c r="D23" s="5" t="s">
        <v>26</v>
      </c>
      <c r="E23" s="34"/>
      <c r="F23" s="6">
        <v>6</v>
      </c>
      <c r="G23" s="22">
        <f t="shared" si="0"/>
        <v>0</v>
      </c>
    </row>
    <row r="24" spans="4:8" x14ac:dyDescent="0.25">
      <c r="F24" s="7" t="s">
        <v>3</v>
      </c>
      <c r="G24" s="8">
        <f>SUM(G15:G23)</f>
        <v>0</v>
      </c>
    </row>
    <row r="27" spans="4:8" x14ac:dyDescent="0.25">
      <c r="D27" s="12" t="s">
        <v>20</v>
      </c>
      <c r="E27" s="36"/>
      <c r="F27" s="10"/>
      <c r="G27" s="10"/>
      <c r="H27" s="10"/>
    </row>
    <row r="29" spans="4:8" x14ac:dyDescent="0.25">
      <c r="D29" s="12" t="s">
        <v>21</v>
      </c>
      <c r="E29" s="35" t="e">
        <f>G10/E27</f>
        <v>#N/A</v>
      </c>
    </row>
    <row r="30" spans="4:8" x14ac:dyDescent="0.25">
      <c r="D30" s="12" t="s">
        <v>22</v>
      </c>
      <c r="E30" s="37" t="e">
        <f>G24/E27</f>
        <v>#DIV/0!</v>
      </c>
    </row>
    <row r="32" spans="4:8" x14ac:dyDescent="0.25">
      <c r="D32" s="9" t="s">
        <v>23</v>
      </c>
      <c r="E32" s="35" t="e">
        <f>G10-G24</f>
        <v>#N/A</v>
      </c>
    </row>
  </sheetData>
  <mergeCells count="7">
    <mergeCell ref="D1:G1"/>
    <mergeCell ref="E8:G8"/>
    <mergeCell ref="E9:G9"/>
    <mergeCell ref="E7:G7"/>
    <mergeCell ref="D13:G13"/>
    <mergeCell ref="D5:G5"/>
    <mergeCell ref="E6:G6"/>
  </mergeCells>
  <dataValidations count="1">
    <dataValidation type="list" allowBlank="1" showInputMessage="1" showErrorMessage="1" sqref="D7" xr:uid="{5256FB45-6795-4120-AACC-E59012E121CC}">
      <formula1>$L$5:$L$8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Simpson</dc:creator>
  <cp:lastModifiedBy>Hannah Simpson</cp:lastModifiedBy>
  <dcterms:created xsi:type="dcterms:W3CDTF">2023-04-18T14:17:08Z</dcterms:created>
  <dcterms:modified xsi:type="dcterms:W3CDTF">2023-05-10T15:41:22Z</dcterms:modified>
</cp:coreProperties>
</file>